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zenobv-my.sharepoint.com/personal/lourenszwart_zenobv_com/Documents/Bridge/BC-Doesburg/jaarvergadering/Documenten ALV 2025/"/>
    </mc:Choice>
  </mc:AlternateContent>
  <xr:revisionPtr revIDLastSave="0" documentId="8_{BD7DC575-1753-4955-B7AA-9B2B08D86EF1}" xr6:coauthVersionLast="47" xr6:coauthVersionMax="47" xr10:uidLastSave="{00000000-0000-0000-0000-000000000000}"/>
  <bookViews>
    <workbookView xWindow="28680" yWindow="-120" windowWidth="29040" windowHeight="15720" xr2:uid="{FA63C5E6-CBAD-4FB0-9217-CC4B75B3F272}"/>
  </bookViews>
  <sheets>
    <sheet name="Balans" sheetId="1" r:id="rId1"/>
    <sheet name="W&amp;V" sheetId="2" r:id="rId2"/>
  </sheets>
  <definedNames>
    <definedName name="_xlnm.Print_Area" localSheetId="0">Balans!$A$1:$F$53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2" i="2" l="1"/>
  <c r="F28" i="2"/>
  <c r="F27" i="2"/>
  <c r="F26" i="2"/>
  <c r="F25" i="2"/>
  <c r="F24" i="2"/>
  <c r="F23" i="2"/>
  <c r="F22" i="2"/>
  <c r="F21" i="2"/>
  <c r="F20" i="2"/>
  <c r="F19" i="2"/>
  <c r="F18" i="2"/>
  <c r="H15" i="2"/>
  <c r="F7" i="2"/>
  <c r="F8" i="2"/>
  <c r="F9" i="2"/>
  <c r="F10" i="2"/>
  <c r="F11" i="2"/>
  <c r="F12" i="2"/>
  <c r="F6" i="2"/>
  <c r="H34" i="2" l="1"/>
  <c r="E51" i="1"/>
  <c r="D51" i="1"/>
  <c r="D46" i="1"/>
  <c r="E46" i="1"/>
  <c r="B25" i="2"/>
  <c r="B32" i="2" l="1"/>
  <c r="B15" i="2"/>
  <c r="B34" i="2" l="1"/>
  <c r="F32" i="2" l="1"/>
  <c r="F34" i="2" s="1"/>
  <c r="F15" i="2"/>
  <c r="D32" i="2"/>
  <c r="D15" i="2"/>
  <c r="D34" i="2" l="1"/>
  <c r="E16" i="1" l="1"/>
  <c r="E30" i="1" s="1"/>
  <c r="C16" i="1"/>
  <c r="C30" i="1" s="1"/>
  <c r="C51" i="1" l="1"/>
  <c r="E19" i="1"/>
  <c r="C46" i="1"/>
  <c r="C19" i="1"/>
</calcChain>
</file>

<file path=xl/sharedStrings.xml><?xml version="1.0" encoding="utf-8"?>
<sst xmlns="http://schemas.openxmlformats.org/spreadsheetml/2006/main" count="66" uniqueCount="51">
  <si>
    <t>BC Doesburg</t>
  </si>
  <si>
    <t>BALANS</t>
  </si>
  <si>
    <t>ACTIVA</t>
  </si>
  <si>
    <t>Bank</t>
  </si>
  <si>
    <t>Spaarrekening</t>
  </si>
  <si>
    <t>TOTAAL</t>
  </si>
  <si>
    <t>PASSIVA</t>
  </si>
  <si>
    <t>Eigen vermogen</t>
  </si>
  <si>
    <t>Jubileum</t>
  </si>
  <si>
    <t>Vooruit ontvangen</t>
  </si>
  <si>
    <t>Bridgemates</t>
  </si>
  <si>
    <t>Bankrente</t>
  </si>
  <si>
    <t>Zomerbridge huur GHK</t>
  </si>
  <si>
    <t>Huur GHK</t>
  </si>
  <si>
    <t>Zomerbridge huur Sportpark</t>
  </si>
  <si>
    <t>Drives</t>
  </si>
  <si>
    <t>Spelmateriaal</t>
  </si>
  <si>
    <t>Vooruitontvangen</t>
  </si>
  <si>
    <t>Cursus</t>
  </si>
  <si>
    <t>Winst &amp; Verlies</t>
  </si>
  <si>
    <t>Kosten</t>
  </si>
  <si>
    <t>Opbrengsten</t>
  </si>
  <si>
    <t>Contributie</t>
  </si>
  <si>
    <t>Kroegendrive</t>
  </si>
  <si>
    <t>Lustrum</t>
  </si>
  <si>
    <t xml:space="preserve">Zomercompetitie </t>
  </si>
  <si>
    <t>NBB</t>
  </si>
  <si>
    <t xml:space="preserve">Huur </t>
  </si>
  <si>
    <t>Club actie RABO</t>
  </si>
  <si>
    <t>Rente</t>
  </si>
  <si>
    <t>Kerstdrive</t>
  </si>
  <si>
    <t>Lief &amp; Leed</t>
  </si>
  <si>
    <t>Bestuur</t>
  </si>
  <si>
    <t>Zomercomp</t>
  </si>
  <si>
    <t>TC/spelmateriaal</t>
  </si>
  <si>
    <t>Resultaat</t>
  </si>
  <si>
    <t>*)</t>
  </si>
  <si>
    <t>Reserveringen</t>
  </si>
  <si>
    <t>Begroting</t>
  </si>
  <si>
    <t>Verschil</t>
  </si>
  <si>
    <t>2024-2025</t>
  </si>
  <si>
    <t>Vooruit betaald</t>
  </si>
  <si>
    <t>Huur sportpark zomercomp '24</t>
  </si>
  <si>
    <t>TRANSISTORIA</t>
  </si>
  <si>
    <t>Nog te ontvangen</t>
  </si>
  <si>
    <t>Nog te betalen</t>
  </si>
  <si>
    <t>*) Eigen vermogen moet minimaal € 2.000 bedragen (besluit ALV)</t>
  </si>
  <si>
    <t>Secretariaal/bankkosten</t>
  </si>
  <si>
    <t>Zomerbridge</t>
  </si>
  <si>
    <t>2025-2026</t>
  </si>
  <si>
    <t>Sportpark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</si>
</sst>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"/>
    <numFmt numFmtId="165" formatCode="#,###;[Red]\-#,###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1"/>
      <color rgb="FFFF0000"/>
      <name val="Calibri"/>
      <family val="2"/>
      <scheme val="minor"/>
    </font>
    <font>
      <b/>
      <sz val="10"/>
      <color rgb="FFFF0000"/>
      <name val="Arial"/>
      <family val="2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47"/>
        <bgColor indexed="9"/>
      </patternFill>
    </fill>
    <fill>
      <patternFill patternType="solid">
        <fgColor theme="0" tint="-0.14999847407452621"/>
        <bgColor indexed="26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8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/>
    <xf numFmtId="0" fontId="2" fillId="0" borderId="1" xfId="0" applyFont="1" applyBorder="1"/>
    <xf numFmtId="165" fontId="2" fillId="0" borderId="0" xfId="0" applyNumberFormat="1" applyFont="1"/>
    <xf numFmtId="165" fontId="0" fillId="0" borderId="0" xfId="0" applyNumberFormat="1"/>
    <xf numFmtId="165" fontId="1" fillId="0" borderId="0" xfId="0" applyNumberFormat="1" applyFont="1"/>
    <xf numFmtId="0" fontId="2" fillId="3" borderId="2" xfId="0" applyFont="1" applyFill="1" applyBorder="1"/>
    <xf numFmtId="165" fontId="2" fillId="3" borderId="2" xfId="0" applyNumberFormat="1" applyFont="1" applyFill="1" applyBorder="1"/>
    <xf numFmtId="0" fontId="1" fillId="0" borderId="0" xfId="0" applyFont="1"/>
    <xf numFmtId="3" fontId="0" fillId="0" borderId="0" xfId="0" applyNumberFormat="1"/>
    <xf numFmtId="3" fontId="1" fillId="0" borderId="3" xfId="0" applyNumberFormat="1" applyFont="1" applyBorder="1"/>
    <xf numFmtId="0" fontId="0" fillId="0" borderId="5" xfId="0" applyBorder="1"/>
    <xf numFmtId="3" fontId="1" fillId="0" borderId="6" xfId="0" applyNumberFormat="1" applyFont="1" applyBorder="1"/>
    <xf numFmtId="164" fontId="2" fillId="2" borderId="1" xfId="0" applyNumberFormat="1" applyFont="1" applyFill="1" applyBorder="1" applyAlignment="1">
      <alignment horizontal="center"/>
    </xf>
    <xf numFmtId="0" fontId="1" fillId="0" borderId="4" xfId="0" applyFont="1" applyBorder="1"/>
    <xf numFmtId="0" fontId="1" fillId="4" borderId="4" xfId="0" applyFont="1" applyFill="1" applyBorder="1" applyAlignment="1">
      <alignment horizontal="right"/>
    </xf>
    <xf numFmtId="0" fontId="1" fillId="0" borderId="0" xfId="0" applyFont="1" applyAlignment="1">
      <alignment horizontal="right"/>
    </xf>
    <xf numFmtId="0" fontId="3" fillId="0" borderId="0" xfId="0" applyFont="1"/>
    <xf numFmtId="3" fontId="0" fillId="0" borderId="0" xfId="0" applyNumberFormat="1" applyAlignment="1">
      <alignment horizontal="right"/>
    </xf>
    <xf numFmtId="0" fontId="1" fillId="5" borderId="7" xfId="0" applyFont="1" applyFill="1" applyBorder="1"/>
    <xf numFmtId="0" fontId="1" fillId="6" borderId="4" xfId="0" applyFont="1" applyFill="1" applyBorder="1" applyAlignment="1">
      <alignment horizontal="right"/>
    </xf>
    <xf numFmtId="0" fontId="4" fillId="0" borderId="0" xfId="0" applyFont="1"/>
    <xf numFmtId="0" fontId="5" fillId="0" borderId="0" xfId="0" applyFont="1"/>
    <xf numFmtId="0" fontId="6" fillId="0" borderId="0" xfId="0" applyFont="1"/>
  </cellXfs>
  <cellStyles count="1">
    <cellStyle name="Standaard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9C0006"/>
      </font>
      <fill>
        <patternFill>
          <bgColor rgb="FFFFC7CE"/>
        </patternFill>
      </fill>
    </dxf>
    <dxf>
      <font>
        <color rgb="FF00B05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78733C-6BBD-45AE-867A-EAA4E9B2E125}">
  <dimension ref="A1:G56"/>
  <sheetViews>
    <sheetView tabSelected="1" zoomScaleNormal="100" workbookViewId="0">
      <selection activeCell="E44" sqref="E44"/>
    </sheetView>
  </sheetViews>
  <sheetFormatPr defaultRowHeight="14.4" x14ac:dyDescent="0.3"/>
  <cols>
    <col min="1" max="1" width="22.33203125" customWidth="1"/>
    <col min="2" max="2" width="10.6640625" customWidth="1"/>
    <col min="3" max="3" width="10.5546875" bestFit="1" customWidth="1"/>
    <col min="4" max="4" width="7" customWidth="1"/>
  </cols>
  <sheetData>
    <row r="1" spans="1:5" x14ac:dyDescent="0.3">
      <c r="A1" s="1" t="s">
        <v>0</v>
      </c>
      <c r="B1" s="1"/>
      <c r="C1" s="1"/>
      <c r="E1" s="1"/>
    </row>
    <row r="3" spans="1:5" x14ac:dyDescent="0.3">
      <c r="A3" s="1" t="s">
        <v>1</v>
      </c>
      <c r="B3" s="1"/>
      <c r="C3" s="13">
        <v>45473</v>
      </c>
      <c r="E3" s="13">
        <v>45838</v>
      </c>
    </row>
    <row r="5" spans="1:5" x14ac:dyDescent="0.3">
      <c r="A5" s="2" t="s">
        <v>2</v>
      </c>
      <c r="C5" s="3"/>
      <c r="E5" s="3"/>
    </row>
    <row r="6" spans="1:5" x14ac:dyDescent="0.3">
      <c r="A6" t="s">
        <v>16</v>
      </c>
    </row>
    <row r="7" spans="1:5" x14ac:dyDescent="0.3">
      <c r="A7" s="17"/>
      <c r="E7" s="4"/>
    </row>
    <row r="8" spans="1:5" x14ac:dyDescent="0.3">
      <c r="C8" s="4"/>
      <c r="E8" s="4"/>
    </row>
    <row r="9" spans="1:5" x14ac:dyDescent="0.3">
      <c r="C9" s="4"/>
      <c r="E9" s="4"/>
    </row>
    <row r="10" spans="1:5" x14ac:dyDescent="0.3">
      <c r="A10" t="s">
        <v>3</v>
      </c>
      <c r="C10" s="4">
        <v>4233</v>
      </c>
      <c r="E10" s="4">
        <v>1958</v>
      </c>
    </row>
    <row r="11" spans="1:5" x14ac:dyDescent="0.3">
      <c r="A11" t="s">
        <v>4</v>
      </c>
      <c r="C11" s="4">
        <v>6122</v>
      </c>
      <c r="E11" s="4">
        <v>4735</v>
      </c>
    </row>
    <row r="12" spans="1:5" x14ac:dyDescent="0.3">
      <c r="C12" s="4"/>
      <c r="E12" s="4"/>
    </row>
    <row r="13" spans="1:5" x14ac:dyDescent="0.3">
      <c r="A13" t="s">
        <v>44</v>
      </c>
      <c r="C13" s="4"/>
      <c r="E13" s="4"/>
    </row>
    <row r="14" spans="1:5" x14ac:dyDescent="0.3">
      <c r="A14" t="s">
        <v>41</v>
      </c>
      <c r="C14" s="4">
        <v>80</v>
      </c>
      <c r="E14" s="4"/>
    </row>
    <row r="15" spans="1:5" x14ac:dyDescent="0.3">
      <c r="C15" s="4"/>
      <c r="E15" s="4"/>
    </row>
    <row r="16" spans="1:5" x14ac:dyDescent="0.3">
      <c r="A16" s="6" t="s">
        <v>5</v>
      </c>
      <c r="B16" s="6"/>
      <c r="C16" s="7">
        <f>SUM(C6:C15)</f>
        <v>10435</v>
      </c>
      <c r="E16" s="7">
        <f>SUM(E6:E15)</f>
        <v>6693</v>
      </c>
    </row>
    <row r="17" spans="1:7" x14ac:dyDescent="0.3">
      <c r="C17" s="4"/>
      <c r="E17" s="4"/>
    </row>
    <row r="18" spans="1:7" x14ac:dyDescent="0.3">
      <c r="C18" s="4"/>
      <c r="E18" s="4"/>
    </row>
    <row r="19" spans="1:7" x14ac:dyDescent="0.3">
      <c r="C19" s="13">
        <f>C3</f>
        <v>45473</v>
      </c>
      <c r="E19" s="13">
        <f>E3</f>
        <v>45838</v>
      </c>
    </row>
    <row r="20" spans="1:7" x14ac:dyDescent="0.3">
      <c r="A20" s="2" t="s">
        <v>6</v>
      </c>
      <c r="B20" s="1"/>
      <c r="C20" s="3"/>
      <c r="E20" s="3"/>
    </row>
    <row r="21" spans="1:7" x14ac:dyDescent="0.3">
      <c r="A21" t="s">
        <v>7</v>
      </c>
      <c r="B21" s="1" t="s">
        <v>36</v>
      </c>
      <c r="C21" s="4">
        <v>4707</v>
      </c>
      <c r="E21" s="4">
        <v>4103</v>
      </c>
      <c r="G21" s="4"/>
    </row>
    <row r="22" spans="1:7" x14ac:dyDescent="0.3">
      <c r="C22" s="4"/>
      <c r="E22" s="4"/>
    </row>
    <row r="23" spans="1:7" x14ac:dyDescent="0.3">
      <c r="A23" s="22" t="s">
        <v>37</v>
      </c>
      <c r="C23" s="4"/>
      <c r="E23" s="4"/>
    </row>
    <row r="24" spans="1:7" x14ac:dyDescent="0.3">
      <c r="A24" t="s">
        <v>10</v>
      </c>
      <c r="C24" s="4">
        <v>750</v>
      </c>
      <c r="E24" s="4">
        <v>750</v>
      </c>
    </row>
    <row r="25" spans="1:7" x14ac:dyDescent="0.3">
      <c r="A25" t="s">
        <v>8</v>
      </c>
      <c r="C25" s="4"/>
      <c r="E25" s="4">
        <v>500</v>
      </c>
    </row>
    <row r="26" spans="1:7" x14ac:dyDescent="0.3">
      <c r="C26" s="4"/>
      <c r="E26" s="4"/>
    </row>
    <row r="27" spans="1:7" x14ac:dyDescent="0.3">
      <c r="A27" t="s">
        <v>45</v>
      </c>
      <c r="C27" s="4"/>
      <c r="E27" s="4">
        <v>80</v>
      </c>
      <c r="F27" t="s">
        <v>50</v>
      </c>
    </row>
    <row r="28" spans="1:7" x14ac:dyDescent="0.3">
      <c r="A28" t="s">
        <v>9</v>
      </c>
      <c r="C28" s="4">
        <v>4968</v>
      </c>
      <c r="E28" s="4">
        <v>1260</v>
      </c>
      <c r="F28" t="s">
        <v>18</v>
      </c>
    </row>
    <row r="29" spans="1:7" x14ac:dyDescent="0.3">
      <c r="C29" s="4"/>
      <c r="E29" s="4"/>
    </row>
    <row r="30" spans="1:7" x14ac:dyDescent="0.3">
      <c r="A30" s="6" t="s">
        <v>5</v>
      </c>
      <c r="B30" s="6"/>
      <c r="C30" s="7">
        <f>SUM(C21:C29)</f>
        <v>10425</v>
      </c>
      <c r="E30" s="7">
        <f>SUM(E21:E29)</f>
        <v>6693</v>
      </c>
    </row>
    <row r="31" spans="1:7" x14ac:dyDescent="0.3">
      <c r="C31" s="4"/>
      <c r="E31" s="4"/>
    </row>
    <row r="32" spans="1:7" x14ac:dyDescent="0.3">
      <c r="C32" s="4"/>
      <c r="E32" s="4"/>
    </row>
    <row r="33" spans="1:5" x14ac:dyDescent="0.3">
      <c r="A33" s="19" t="s">
        <v>43</v>
      </c>
      <c r="C33" s="4"/>
      <c r="E33" s="4"/>
    </row>
    <row r="34" spans="1:5" x14ac:dyDescent="0.3">
      <c r="A34" s="8" t="s">
        <v>44</v>
      </c>
    </row>
    <row r="35" spans="1:5" x14ac:dyDescent="0.3">
      <c r="A35" t="s">
        <v>11</v>
      </c>
      <c r="C35" s="5"/>
    </row>
    <row r="36" spans="1:5" x14ac:dyDescent="0.3">
      <c r="C36" s="5"/>
    </row>
    <row r="37" spans="1:5" x14ac:dyDescent="0.3">
      <c r="A37" s="8" t="s">
        <v>41</v>
      </c>
      <c r="C37" s="5"/>
    </row>
    <row r="38" spans="1:5" x14ac:dyDescent="0.3">
      <c r="A38" t="s">
        <v>42</v>
      </c>
      <c r="C38" s="5">
        <v>80</v>
      </c>
      <c r="E38" s="5"/>
    </row>
    <row r="39" spans="1:5" x14ac:dyDescent="0.3">
      <c r="C39" s="4"/>
      <c r="E39" s="4"/>
    </row>
    <row r="40" spans="1:5" x14ac:dyDescent="0.3">
      <c r="A40" s="8" t="s">
        <v>45</v>
      </c>
      <c r="C40" s="4"/>
      <c r="E40" s="4"/>
    </row>
    <row r="41" spans="1:5" x14ac:dyDescent="0.3">
      <c r="A41" t="s">
        <v>13</v>
      </c>
      <c r="C41" s="4"/>
      <c r="E41" s="4"/>
    </row>
    <row r="42" spans="1:5" x14ac:dyDescent="0.3">
      <c r="A42" t="s">
        <v>12</v>
      </c>
      <c r="C42" s="4"/>
      <c r="E42" s="4"/>
    </row>
    <row r="43" spans="1:5" x14ac:dyDescent="0.3">
      <c r="A43" t="s">
        <v>14</v>
      </c>
      <c r="C43" s="4"/>
      <c r="E43" s="4">
        <v>80</v>
      </c>
    </row>
    <row r="44" spans="1:5" x14ac:dyDescent="0.3">
      <c r="A44" t="s">
        <v>15</v>
      </c>
      <c r="C44" s="4"/>
      <c r="E44" s="4"/>
    </row>
    <row r="45" spans="1:5" x14ac:dyDescent="0.3">
      <c r="A45" t="s">
        <v>16</v>
      </c>
      <c r="C45" s="4"/>
      <c r="E45" s="4"/>
    </row>
    <row r="46" spans="1:5" x14ac:dyDescent="0.3">
      <c r="C46" s="5">
        <f>SUM(C41:C45)</f>
        <v>0</v>
      </c>
      <c r="D46" s="5">
        <f t="shared" ref="D46:E46" si="0">SUM(D41:D45)</f>
        <v>0</v>
      </c>
      <c r="E46" s="4">
        <f t="shared" si="0"/>
        <v>80</v>
      </c>
    </row>
    <row r="47" spans="1:5" x14ac:dyDescent="0.3">
      <c r="A47" s="8" t="s">
        <v>17</v>
      </c>
      <c r="C47" s="4"/>
      <c r="E47" s="4"/>
    </row>
    <row r="48" spans="1:5" x14ac:dyDescent="0.3">
      <c r="A48" t="s">
        <v>48</v>
      </c>
      <c r="C48" s="4">
        <v>800</v>
      </c>
      <c r="E48" s="4">
        <v>0</v>
      </c>
    </row>
    <row r="49" spans="1:5" x14ac:dyDescent="0.3">
      <c r="A49" t="s">
        <v>23</v>
      </c>
      <c r="C49" s="4">
        <v>1138</v>
      </c>
      <c r="E49" s="4"/>
    </row>
    <row r="50" spans="1:5" x14ac:dyDescent="0.3">
      <c r="A50" t="s">
        <v>18</v>
      </c>
      <c r="C50" s="4">
        <v>3030</v>
      </c>
      <c r="E50" s="4">
        <v>1260</v>
      </c>
    </row>
    <row r="51" spans="1:5" x14ac:dyDescent="0.3">
      <c r="C51" s="5">
        <f>SUM(C48:C50)</f>
        <v>4968</v>
      </c>
      <c r="D51" s="5">
        <f t="shared" ref="D51" si="1">SUM(D48:D50)</f>
        <v>0</v>
      </c>
      <c r="E51" s="5">
        <f>SUM(E48:E50)</f>
        <v>1260</v>
      </c>
    </row>
    <row r="52" spans="1:5" x14ac:dyDescent="0.3">
      <c r="C52" s="4"/>
      <c r="E52" s="4"/>
    </row>
    <row r="53" spans="1:5" x14ac:dyDescent="0.3">
      <c r="A53" t="s">
        <v>46</v>
      </c>
      <c r="C53" s="4"/>
      <c r="E53" s="4"/>
    </row>
    <row r="56" spans="1:5" x14ac:dyDescent="0.3">
      <c r="E56" s="4"/>
    </row>
  </sheetData>
  <pageMargins left="0.7" right="0.7" top="0.75" bottom="0.75" header="0.3" footer="0.3"/>
  <pageSetup scale="8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5F0242-860E-4353-8498-2BB5B56023C6}">
  <dimension ref="A1:H42"/>
  <sheetViews>
    <sheetView zoomScaleNormal="100" workbookViewId="0">
      <selection activeCell="I20" sqref="I20"/>
    </sheetView>
  </sheetViews>
  <sheetFormatPr defaultRowHeight="14.4" x14ac:dyDescent="0.3"/>
  <cols>
    <col min="1" max="1" width="16.109375" customWidth="1"/>
    <col min="2" max="2" width="11.109375" customWidth="1"/>
    <col min="3" max="3" width="9.109375" style="9"/>
    <col min="4" max="4" width="11.109375" customWidth="1"/>
    <col min="6" max="6" width="11.109375" customWidth="1"/>
    <col min="8" max="8" width="11.109375" customWidth="1"/>
  </cols>
  <sheetData>
    <row r="1" spans="1:8" ht="15" thickBot="1" x14ac:dyDescent="0.35">
      <c r="A1" s="8" t="s">
        <v>19</v>
      </c>
    </row>
    <row r="2" spans="1:8" ht="15" thickBot="1" x14ac:dyDescent="0.35">
      <c r="A2" s="8"/>
      <c r="B2" s="15" t="s">
        <v>38</v>
      </c>
      <c r="D2" s="15" t="s">
        <v>35</v>
      </c>
      <c r="F2" s="15" t="s">
        <v>39</v>
      </c>
      <c r="H2" s="20" t="s">
        <v>38</v>
      </c>
    </row>
    <row r="3" spans="1:8" ht="15" thickBot="1" x14ac:dyDescent="0.35">
      <c r="B3" s="15" t="s">
        <v>40</v>
      </c>
      <c r="D3" s="15" t="s">
        <v>40</v>
      </c>
      <c r="F3" s="15" t="s">
        <v>40</v>
      </c>
      <c r="H3" s="20" t="s">
        <v>49</v>
      </c>
    </row>
    <row r="4" spans="1:8" ht="8.25" customHeight="1" thickBot="1" x14ac:dyDescent="0.35">
      <c r="B4" s="16"/>
      <c r="D4" s="16"/>
      <c r="F4" s="16"/>
      <c r="H4" s="16"/>
    </row>
    <row r="5" spans="1:8" ht="15" thickBot="1" x14ac:dyDescent="0.35">
      <c r="A5" s="14" t="s">
        <v>21</v>
      </c>
      <c r="B5" s="9"/>
      <c r="D5" s="9"/>
      <c r="F5" s="9"/>
      <c r="H5" s="9"/>
    </row>
    <row r="6" spans="1:8" x14ac:dyDescent="0.3">
      <c r="A6" t="s">
        <v>22</v>
      </c>
      <c r="B6" s="9">
        <v>6100</v>
      </c>
      <c r="D6" s="9">
        <v>6141</v>
      </c>
      <c r="F6" s="9">
        <f>D6-B6</f>
        <v>41</v>
      </c>
      <c r="G6" s="9"/>
      <c r="H6" s="9">
        <v>6550</v>
      </c>
    </row>
    <row r="7" spans="1:8" x14ac:dyDescent="0.3">
      <c r="A7" t="s">
        <v>29</v>
      </c>
      <c r="B7" s="9">
        <v>50</v>
      </c>
      <c r="D7" s="9">
        <v>112</v>
      </c>
      <c r="F7" s="9">
        <f t="shared" ref="F7:F12" si="0">D7-B7</f>
        <v>62</v>
      </c>
      <c r="H7" s="9">
        <v>50</v>
      </c>
    </row>
    <row r="8" spans="1:8" x14ac:dyDescent="0.3">
      <c r="A8" t="s">
        <v>18</v>
      </c>
      <c r="B8" s="18">
        <v>6000</v>
      </c>
      <c r="D8" s="9">
        <v>6207</v>
      </c>
      <c r="F8" s="9">
        <f t="shared" si="0"/>
        <v>207</v>
      </c>
      <c r="H8" s="18">
        <v>5800</v>
      </c>
    </row>
    <row r="9" spans="1:8" x14ac:dyDescent="0.3">
      <c r="A9" s="23" t="s">
        <v>25</v>
      </c>
      <c r="B9" s="9"/>
      <c r="D9" s="9">
        <v>1875</v>
      </c>
      <c r="F9" s="9">
        <f t="shared" si="0"/>
        <v>1875</v>
      </c>
      <c r="H9" s="9">
        <v>1600</v>
      </c>
    </row>
    <row r="10" spans="1:8" x14ac:dyDescent="0.3">
      <c r="A10" s="23" t="s">
        <v>23</v>
      </c>
      <c r="B10" s="9">
        <v>2640</v>
      </c>
      <c r="D10" s="9">
        <v>2733</v>
      </c>
      <c r="F10" s="9">
        <f t="shared" si="0"/>
        <v>93</v>
      </c>
      <c r="H10" s="9">
        <v>2880</v>
      </c>
    </row>
    <row r="11" spans="1:8" x14ac:dyDescent="0.3">
      <c r="A11" s="23" t="s">
        <v>24</v>
      </c>
      <c r="B11" s="9"/>
      <c r="D11" s="9"/>
      <c r="F11" s="9">
        <f t="shared" si="0"/>
        <v>0</v>
      </c>
      <c r="H11" s="9">
        <v>0</v>
      </c>
    </row>
    <row r="12" spans="1:8" x14ac:dyDescent="0.3">
      <c r="A12" t="s">
        <v>28</v>
      </c>
      <c r="B12" s="9">
        <v>100</v>
      </c>
      <c r="D12" s="9">
        <v>100</v>
      </c>
      <c r="F12" s="9">
        <f t="shared" si="0"/>
        <v>0</v>
      </c>
      <c r="H12" s="9">
        <v>100</v>
      </c>
    </row>
    <row r="13" spans="1:8" x14ac:dyDescent="0.3">
      <c r="B13" s="9"/>
      <c r="D13" s="9"/>
      <c r="F13" s="9"/>
      <c r="H13" s="9"/>
    </row>
    <row r="14" spans="1:8" x14ac:dyDescent="0.3">
      <c r="B14" s="9"/>
      <c r="D14" s="9"/>
      <c r="F14" s="9"/>
      <c r="H14" s="9"/>
    </row>
    <row r="15" spans="1:8" x14ac:dyDescent="0.3">
      <c r="B15" s="10">
        <f>SUM(B6:B14)</f>
        <v>14890</v>
      </c>
      <c r="D15" s="10">
        <f>SUM(D6:D14)</f>
        <v>17168</v>
      </c>
      <c r="F15" s="10">
        <f>SUM(F6:F14)</f>
        <v>2278</v>
      </c>
      <c r="H15" s="10">
        <f>SUM(H6:H14)</f>
        <v>16980</v>
      </c>
    </row>
    <row r="16" spans="1:8" ht="15" thickBot="1" x14ac:dyDescent="0.35">
      <c r="B16" s="9"/>
      <c r="D16" s="9"/>
      <c r="F16" s="9"/>
      <c r="H16" s="9"/>
    </row>
    <row r="17" spans="1:8" ht="15" thickBot="1" x14ac:dyDescent="0.35">
      <c r="A17" s="14" t="s">
        <v>20</v>
      </c>
      <c r="B17" s="9"/>
      <c r="D17" s="9"/>
      <c r="F17" s="9"/>
      <c r="H17" s="9"/>
    </row>
    <row r="18" spans="1:8" x14ac:dyDescent="0.3">
      <c r="A18" t="s">
        <v>26</v>
      </c>
      <c r="B18" s="9">
        <v>3000</v>
      </c>
      <c r="D18" s="9">
        <v>3777</v>
      </c>
      <c r="F18" s="9">
        <f t="shared" ref="F18:F28" si="1">D18-B18</f>
        <v>777</v>
      </c>
      <c r="H18" s="9">
        <v>4100</v>
      </c>
    </row>
    <row r="19" spans="1:8" x14ac:dyDescent="0.3">
      <c r="A19" t="s">
        <v>27</v>
      </c>
      <c r="B19" s="9">
        <v>2300</v>
      </c>
      <c r="D19" s="9">
        <v>2385</v>
      </c>
      <c r="F19" s="9">
        <f t="shared" si="1"/>
        <v>85</v>
      </c>
      <c r="H19" s="9">
        <v>2500</v>
      </c>
    </row>
    <row r="20" spans="1:8" x14ac:dyDescent="0.3">
      <c r="A20" s="23" t="s">
        <v>30</v>
      </c>
      <c r="B20" s="9">
        <v>500</v>
      </c>
      <c r="D20" s="9">
        <v>0</v>
      </c>
      <c r="F20" s="9">
        <f t="shared" si="1"/>
        <v>-500</v>
      </c>
      <c r="H20" s="9">
        <v>500</v>
      </c>
    </row>
    <row r="21" spans="1:8" x14ac:dyDescent="0.3">
      <c r="A21" t="s">
        <v>31</v>
      </c>
      <c r="B21" s="9">
        <v>100</v>
      </c>
      <c r="D21" s="9">
        <v>144</v>
      </c>
      <c r="F21" s="9">
        <f t="shared" si="1"/>
        <v>44</v>
      </c>
      <c r="H21" s="9">
        <v>150</v>
      </c>
    </row>
    <row r="22" spans="1:8" x14ac:dyDescent="0.3">
      <c r="A22" s="23" t="s">
        <v>34</v>
      </c>
      <c r="B22" s="9">
        <v>750</v>
      </c>
      <c r="D22" s="9">
        <v>819</v>
      </c>
      <c r="F22" s="9">
        <f t="shared" si="1"/>
        <v>69</v>
      </c>
      <c r="H22" s="9">
        <v>750</v>
      </c>
    </row>
    <row r="23" spans="1:8" x14ac:dyDescent="0.3">
      <c r="A23" t="s">
        <v>32</v>
      </c>
      <c r="B23" s="9">
        <v>500</v>
      </c>
      <c r="D23" s="9">
        <v>221</v>
      </c>
      <c r="F23" s="9">
        <f t="shared" si="1"/>
        <v>-279</v>
      </c>
      <c r="H23" s="9">
        <v>500</v>
      </c>
    </row>
    <row r="24" spans="1:8" x14ac:dyDescent="0.3">
      <c r="A24" t="s">
        <v>47</v>
      </c>
      <c r="B24" s="9">
        <v>300</v>
      </c>
      <c r="D24" s="9">
        <v>325</v>
      </c>
      <c r="F24" s="9">
        <f t="shared" si="1"/>
        <v>25</v>
      </c>
      <c r="H24" s="9">
        <v>350</v>
      </c>
    </row>
    <row r="25" spans="1:8" x14ac:dyDescent="0.3">
      <c r="A25" s="23" t="s">
        <v>18</v>
      </c>
      <c r="B25" s="18">
        <f>1320+3600</f>
        <v>4920</v>
      </c>
      <c r="D25" s="9">
        <v>5769</v>
      </c>
      <c r="F25" s="9">
        <f t="shared" si="1"/>
        <v>849</v>
      </c>
      <c r="H25" s="18">
        <v>5800</v>
      </c>
    </row>
    <row r="26" spans="1:8" x14ac:dyDescent="0.3">
      <c r="A26" s="23" t="s">
        <v>33</v>
      </c>
      <c r="B26" s="9"/>
      <c r="D26" s="9">
        <v>1883</v>
      </c>
      <c r="F26" s="9">
        <f t="shared" si="1"/>
        <v>1883</v>
      </c>
      <c r="H26" s="9">
        <v>0</v>
      </c>
    </row>
    <row r="27" spans="1:8" x14ac:dyDescent="0.3">
      <c r="A27" t="s">
        <v>23</v>
      </c>
      <c r="B27" s="9">
        <v>2200</v>
      </c>
      <c r="D27" s="9">
        <v>1949</v>
      </c>
      <c r="F27" s="9">
        <f t="shared" si="1"/>
        <v>-251</v>
      </c>
      <c r="H27" s="9">
        <v>2200</v>
      </c>
    </row>
    <row r="28" spans="1:8" x14ac:dyDescent="0.3">
      <c r="A28" t="s">
        <v>24</v>
      </c>
      <c r="B28" s="9"/>
      <c r="D28" s="9"/>
      <c r="F28" s="9">
        <f t="shared" si="1"/>
        <v>0</v>
      </c>
      <c r="H28" s="9"/>
    </row>
    <row r="29" spans="1:8" x14ac:dyDescent="0.3">
      <c r="A29" s="21"/>
      <c r="B29" s="9"/>
      <c r="D29" s="9"/>
      <c r="F29" s="9"/>
      <c r="H29" s="9"/>
    </row>
    <row r="30" spans="1:8" x14ac:dyDescent="0.3">
      <c r="A30" s="21"/>
      <c r="D30" s="9"/>
      <c r="F30" s="9"/>
    </row>
    <row r="31" spans="1:8" x14ac:dyDescent="0.3">
      <c r="D31" s="9"/>
      <c r="F31" s="9"/>
    </row>
    <row r="32" spans="1:8" x14ac:dyDescent="0.3">
      <c r="B32" s="10">
        <f>SUM(B18:B30)</f>
        <v>14570</v>
      </c>
      <c r="D32" s="10">
        <f>SUM(D18:D30)</f>
        <v>17272</v>
      </c>
      <c r="F32" s="10">
        <f>SUM(F18:F30)</f>
        <v>2702</v>
      </c>
      <c r="H32" s="10">
        <f>SUM(H18:H31)</f>
        <v>16850</v>
      </c>
    </row>
    <row r="33" spans="1:8" ht="15" thickBot="1" x14ac:dyDescent="0.35"/>
    <row r="34" spans="1:8" ht="15" thickBot="1" x14ac:dyDescent="0.35">
      <c r="A34" s="11" t="s">
        <v>35</v>
      </c>
      <c r="B34" s="12">
        <f>B15-B32</f>
        <v>320</v>
      </c>
      <c r="D34" s="12">
        <f>D15-D32</f>
        <v>-104</v>
      </c>
      <c r="F34" s="12">
        <f>F15-F32</f>
        <v>-424</v>
      </c>
      <c r="H34" s="12">
        <f>H15-H32</f>
        <v>130</v>
      </c>
    </row>
    <row r="35" spans="1:8" x14ac:dyDescent="0.3">
      <c r="C35"/>
    </row>
    <row r="37" spans="1:8" x14ac:dyDescent="0.3">
      <c r="A37" s="8"/>
    </row>
    <row r="38" spans="1:8" x14ac:dyDescent="0.3">
      <c r="C38"/>
      <c r="H38" s="9"/>
    </row>
    <row r="39" spans="1:8" x14ac:dyDescent="0.3">
      <c r="C39"/>
      <c r="H39" s="9"/>
    </row>
    <row r="40" spans="1:8" x14ac:dyDescent="0.3">
      <c r="B40" s="9"/>
      <c r="D40" s="9"/>
      <c r="H40" s="9"/>
    </row>
    <row r="41" spans="1:8" x14ac:dyDescent="0.3">
      <c r="D41" s="9"/>
    </row>
    <row r="42" spans="1:8" x14ac:dyDescent="0.3">
      <c r="B42" s="9"/>
    </row>
  </sheetData>
  <conditionalFormatting sqref="B34 D34">
    <cfRule type="cellIs" dxfId="5" priority="9" operator="greaterThan">
      <formula>0</formula>
    </cfRule>
    <cfRule type="cellIs" dxfId="4" priority="10" operator="lessThan">
      <formula>0</formula>
    </cfRule>
  </conditionalFormatting>
  <conditionalFormatting sqref="F34">
    <cfRule type="cellIs" dxfId="3" priority="5" operator="greaterThan">
      <formula>0</formula>
    </cfRule>
    <cfRule type="cellIs" dxfId="2" priority="6" operator="lessThan">
      <formula>0</formula>
    </cfRule>
  </conditionalFormatting>
  <conditionalFormatting sqref="H34">
    <cfRule type="cellIs" dxfId="1" priority="1" operator="greaterThan">
      <formula>0</formula>
    </cfRule>
    <cfRule type="cellIs" dxfId="0" priority="2" operator="less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1</vt:i4>
      </vt:variant>
    </vt:vector>
  </HeadingPairs>
  <TitlesOfParts>
    <vt:vector size="3" baseType="lpstr">
      <vt:lpstr>Balans</vt:lpstr>
      <vt:lpstr>W&amp;V</vt:lpstr>
      <vt:lpstr>Balans!Afdrukbereik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Palm</dc:creator>
  <cp:lastModifiedBy>Lourens Zwart</cp:lastModifiedBy>
  <cp:lastPrinted>2025-08-01T10:39:29Z</cp:lastPrinted>
  <dcterms:created xsi:type="dcterms:W3CDTF">2024-07-16T11:39:37Z</dcterms:created>
  <dcterms:modified xsi:type="dcterms:W3CDTF">2025-08-17T09:02:09Z</dcterms:modified>
</cp:coreProperties>
</file>